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LLE\Budget_ Shared_Files\FY 2019 BUDGET PROPOSALS\"/>
    </mc:Choice>
  </mc:AlternateContent>
  <bookViews>
    <workbookView xWindow="0" yWindow="0" windowWidth="20490" windowHeight="7650" activeTab="1"/>
  </bookViews>
  <sheets>
    <sheet name="ELEMENTARY BONCODIN 2018 parame" sheetId="1" r:id="rId1"/>
    <sheet name="ELEMENTARY CNF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5" l="1"/>
  <c r="I17" i="5" s="1"/>
  <c r="I19" i="5" s="1"/>
  <c r="I51" i="5"/>
  <c r="F17" i="1"/>
  <c r="I54" i="1"/>
  <c r="F20" i="1"/>
  <c r="F19" i="1"/>
  <c r="F18" i="1"/>
  <c r="K51" i="5" l="1"/>
  <c r="I20" i="1"/>
  <c r="I22" i="1" s="1"/>
  <c r="K54" i="1" s="1"/>
</calcChain>
</file>

<file path=xl/comments1.xml><?xml version="1.0" encoding="utf-8"?>
<comments xmlns="http://schemas.openxmlformats.org/spreadsheetml/2006/main">
  <authors>
    <author>DEPED-EL SALVADOR</author>
  </authors>
  <commentList>
    <comment ref="A14" authorId="0" shapeId="0">
      <text>
        <r>
          <rPr>
            <b/>
            <sz val="12"/>
            <color indexed="8"/>
            <rFont val="Tahoma"/>
            <family val="2"/>
          </rPr>
          <t xml:space="preserve">Fill-up boxes highlighted in </t>
        </r>
        <r>
          <rPr>
            <b/>
            <u val="double"/>
            <sz val="12"/>
            <color indexed="8"/>
            <rFont val="Tahoma"/>
            <family val="2"/>
          </rPr>
          <t>yellow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If the computed total amount is less than the your 2019 Annual School MOOE, pls. retain your 2019 Annual MOOE Budget by editing the Proposed Annual MOOE</t>
        </r>
      </text>
    </comment>
    <comment ref="I27" authorId="0" shapeId="0">
      <text>
        <r>
          <rPr>
            <b/>
            <sz val="9"/>
            <color indexed="81"/>
            <rFont val="Tahoma"/>
            <family val="2"/>
          </rPr>
          <t>5% or more of the proposed annual MOOE</t>
        </r>
      </text>
    </comment>
  </commentList>
</comments>
</file>

<file path=xl/comments2.xml><?xml version="1.0" encoding="utf-8"?>
<comments xmlns="http://schemas.openxmlformats.org/spreadsheetml/2006/main">
  <authors>
    <author>DEPED-EL SALVADOR</author>
  </authors>
  <commentList>
    <comment ref="A14" authorId="0" shapeId="0">
      <text>
        <r>
          <rPr>
            <b/>
            <sz val="12"/>
            <color indexed="8"/>
            <rFont val="Tahoma"/>
            <family val="2"/>
          </rPr>
          <t xml:space="preserve">Fill-up boxes highlighted in </t>
        </r>
        <r>
          <rPr>
            <b/>
            <u val="double"/>
            <sz val="12"/>
            <color indexed="8"/>
            <rFont val="Tahoma"/>
            <family val="2"/>
          </rPr>
          <t>yellow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if the computed total amount is less than the your 2019 Annual School MOOE, pls. retain your 2019 Annual MOOE Budget by editing the Proposed Annual MOOE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>5% or more of the proposed annual MOOE</t>
        </r>
      </text>
    </comment>
  </commentList>
</comments>
</file>

<file path=xl/sharedStrings.xml><?xml version="1.0" encoding="utf-8"?>
<sst xmlns="http://schemas.openxmlformats.org/spreadsheetml/2006/main" count="123" uniqueCount="61">
  <si>
    <t>Republic of the Philippines</t>
  </si>
  <si>
    <t>Department of Education</t>
  </si>
  <si>
    <t>Region X</t>
  </si>
  <si>
    <t>DIVISION OF EL SALVADOR CITY</t>
  </si>
  <si>
    <t>Zone 3, Poblacion, El Salvador City</t>
  </si>
  <si>
    <t>Telefax No: (088) 555-0475/ Mobile No: +639199942421</t>
  </si>
  <si>
    <t>Email address: elsalvador.city@deped.gov.ph</t>
  </si>
  <si>
    <r>
      <t>Website: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Arial"/>
        <family val="2"/>
      </rPr>
      <t xml:space="preserve">www.depedelsalvadorcity.net  </t>
    </r>
  </si>
  <si>
    <t>(Name of School)</t>
  </si>
  <si>
    <t>Parameters: Elementary</t>
  </si>
  <si>
    <t>Fixed Cost</t>
  </si>
  <si>
    <t>No. of learners</t>
  </si>
  <si>
    <t>No. of teachers</t>
  </si>
  <si>
    <t>No. of classrooms</t>
  </si>
  <si>
    <t>No. of graduating learners</t>
  </si>
  <si>
    <r>
      <t xml:space="preserve">Proposed Annual MOOE Budget </t>
    </r>
    <r>
      <rPr>
        <sz val="11"/>
        <rFont val="Arial Narrow"/>
        <family val="2"/>
      </rPr>
      <t>(rounded off to the nearest thousand)</t>
    </r>
  </si>
  <si>
    <t>Object of Expenditure</t>
  </si>
  <si>
    <t>Amount</t>
  </si>
  <si>
    <t>Maintenance &amp; Other Operating Expenses</t>
  </si>
  <si>
    <t>Traveling Expenses - Local</t>
  </si>
  <si>
    <t>Training &amp; Seminars Expenses (GAD, INSET)</t>
  </si>
  <si>
    <t>Office Supplies Expenses</t>
  </si>
  <si>
    <t>Medical, Dental &amp; Laboratory Expenses</t>
  </si>
  <si>
    <t>Semi-Expendable Machinery &amp; Equipment</t>
  </si>
  <si>
    <t>Water Expenses</t>
  </si>
  <si>
    <t>Electricity Expenses</t>
  </si>
  <si>
    <t>Postage and Courier Expenses</t>
  </si>
  <si>
    <t>Telephone Expenses - Landline</t>
  </si>
  <si>
    <t>Telephone Expenses - Mobile</t>
  </si>
  <si>
    <t>Internet Subscription Expenses</t>
  </si>
  <si>
    <t>Janitorial Services</t>
  </si>
  <si>
    <t>Security Services</t>
  </si>
  <si>
    <t>Other General Services</t>
  </si>
  <si>
    <t>Repair &amp; Maintenance - School Buildings</t>
  </si>
  <si>
    <t>Repair &amp; Maintenance - Machinery</t>
  </si>
  <si>
    <t>Repair &amp; Maintenance - Office Equipment</t>
  </si>
  <si>
    <t>Repair &amp; Maintenance - ICT Equipment</t>
  </si>
  <si>
    <t>Repair &amp; Maintenance - Motor Vehicles</t>
  </si>
  <si>
    <t>Repair &amp; Maintenance - Furniture &amp; Fixtures</t>
  </si>
  <si>
    <t>Taxes, Duties and Licenses</t>
  </si>
  <si>
    <t>Fidelity Bond Premiums</t>
  </si>
  <si>
    <t>Insurance Expenses</t>
  </si>
  <si>
    <t>Printing and Publication Expenses</t>
  </si>
  <si>
    <t>Representation Expenses</t>
  </si>
  <si>
    <t>Transportation and Delivery Expenses</t>
  </si>
  <si>
    <t>Prepared by:</t>
  </si>
  <si>
    <t>Recommending Approval:</t>
  </si>
  <si>
    <t>NAME OF SCHOOL HEAD</t>
  </si>
  <si>
    <t>AMOROS ELEMENTARY SCHOOL</t>
  </si>
  <si>
    <t>Approved by:</t>
  </si>
  <si>
    <t>Schools Division Superintendent</t>
  </si>
  <si>
    <t>Officer In-Charge</t>
  </si>
  <si>
    <t>STEPHANIE P. SALIGUMBA, CPA</t>
  </si>
  <si>
    <t>Designation</t>
  </si>
  <si>
    <t>Accountable Forms</t>
  </si>
  <si>
    <t>Difference</t>
  </si>
  <si>
    <t>JESNAR DEMS S. TORRES, PH.D., CESE</t>
  </si>
  <si>
    <t>TOTAL PROPOSED SCHOOL MOOE BUDGET FY 2020</t>
  </si>
  <si>
    <t>SCHOOL MOOE BUDGET PROPOSAL (BP) FY 2020</t>
  </si>
  <si>
    <t>₱</t>
  </si>
  <si>
    <t>Administrative Officer V -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</si>
</sst>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Palatino Linotype"/>
      <family val="1"/>
    </font>
    <font>
      <b/>
      <sz val="14"/>
      <color theme="1"/>
      <name val="Footlight MT Light"/>
      <family val="1"/>
    </font>
    <font>
      <sz val="9"/>
      <color theme="1"/>
      <name val="Arial"/>
      <family val="2"/>
    </font>
    <font>
      <b/>
      <u/>
      <sz val="12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sz val="14"/>
      <color theme="0"/>
      <name val="Arial"/>
      <family val="2"/>
    </font>
    <font>
      <b/>
      <sz val="12"/>
      <name val="Tahoma"/>
      <family val="2"/>
    </font>
    <font>
      <b/>
      <sz val="10"/>
      <color theme="1"/>
      <name val="Tahoma"/>
      <family val="2"/>
    </font>
    <font>
      <sz val="11"/>
      <name val="Arial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2"/>
      <name val="Arial Narrow"/>
      <family val="2"/>
    </font>
    <font>
      <b/>
      <sz val="11"/>
      <name val="Arial"/>
      <family val="2"/>
    </font>
    <font>
      <sz val="12"/>
      <name val="Arial Narrow"/>
      <family val="2"/>
    </font>
    <font>
      <strike/>
      <sz val="12"/>
      <name val="Arial Narrow"/>
      <family val="2"/>
    </font>
    <font>
      <sz val="11"/>
      <name val="Tahoma"/>
      <family val="2"/>
    </font>
    <font>
      <i/>
      <sz val="8"/>
      <name val="Arial"/>
      <family val="2"/>
    </font>
    <font>
      <b/>
      <u/>
      <sz val="11"/>
      <name val="Arial"/>
      <family val="2"/>
    </font>
    <font>
      <b/>
      <sz val="12"/>
      <color indexed="8"/>
      <name val="Tahoma"/>
      <family val="2"/>
    </font>
    <font>
      <b/>
      <sz val="9"/>
      <color indexed="81"/>
      <name val="Tahoma"/>
      <family val="2"/>
    </font>
    <font>
      <b/>
      <u val="double"/>
      <sz val="12"/>
      <color indexed="8"/>
      <name val="Tahoma"/>
      <family val="2"/>
    </font>
    <font>
      <sz val="12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8" fillId="0" borderId="1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10" fillId="4" borderId="4" xfId="0" applyFont="1" applyFill="1" applyBorder="1" applyAlignment="1" applyProtection="1">
      <alignment horizontal="center"/>
    </xf>
    <xf numFmtId="0" fontId="10" fillId="4" borderId="0" xfId="0" applyFont="1" applyFill="1" applyBorder="1" applyAlignment="1" applyProtection="1">
      <alignment horizontal="center"/>
    </xf>
    <xf numFmtId="0" fontId="11" fillId="4" borderId="0" xfId="0" applyFont="1" applyFill="1" applyBorder="1" applyAlignment="1" applyProtection="1">
      <alignment horizontal="left"/>
    </xf>
    <xf numFmtId="0" fontId="0" fillId="4" borderId="0" xfId="0" applyFill="1" applyBorder="1"/>
    <xf numFmtId="0" fontId="10" fillId="4" borderId="5" xfId="0" applyFont="1" applyFill="1" applyBorder="1" applyAlignment="1" applyProtection="1">
      <alignment horizont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3" fontId="13" fillId="2" borderId="7" xfId="0" applyNumberFormat="1" applyFont="1" applyFill="1" applyBorder="1" applyAlignment="1" applyProtection="1">
      <alignment horizontal="center" vertical="center"/>
      <protection locked="0"/>
    </xf>
    <xf numFmtId="43" fontId="13" fillId="0" borderId="7" xfId="1" applyFont="1" applyFill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164" fontId="15" fillId="0" borderId="9" xfId="0" applyNumberFormat="1" applyFont="1" applyBorder="1" applyAlignment="1" applyProtection="1">
      <alignment horizontal="center" vertical="center"/>
    </xf>
    <xf numFmtId="3" fontId="13" fillId="0" borderId="0" xfId="0" applyNumberFormat="1" applyFont="1" applyBorder="1" applyAlignment="1" applyProtection="1">
      <alignment horizontal="center" vertical="center"/>
    </xf>
    <xf numFmtId="43" fontId="13" fillId="0" borderId="0" xfId="1" applyFont="1" applyBorder="1" applyAlignment="1" applyProtection="1">
      <alignment horizontal="center" vertical="center"/>
    </xf>
    <xf numFmtId="164" fontId="15" fillId="0" borderId="5" xfId="0" applyNumberFormat="1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center" vertical="center"/>
    </xf>
    <xf numFmtId="43" fontId="15" fillId="2" borderId="12" xfId="1" applyFont="1" applyFill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center" vertical="center"/>
    </xf>
    <xf numFmtId="43" fontId="17" fillId="2" borderId="18" xfId="1" applyFont="1" applyFill="1" applyBorder="1" applyAlignment="1" applyProtection="1">
      <alignment vertical="center"/>
      <protection locked="0"/>
    </xf>
    <xf numFmtId="43" fontId="17" fillId="0" borderId="17" xfId="1" applyFont="1" applyBorder="1" applyAlignment="1" applyProtection="1">
      <alignment vertical="center"/>
    </xf>
    <xf numFmtId="0" fontId="20" fillId="0" borderId="14" xfId="0" applyFont="1" applyBorder="1" applyProtection="1"/>
    <xf numFmtId="0" fontId="20" fillId="0" borderId="0" xfId="0" applyFont="1" applyBorder="1" applyProtection="1"/>
    <xf numFmtId="0" fontId="19" fillId="0" borderId="0" xfId="0" applyFont="1" applyBorder="1" applyAlignment="1" applyProtection="1">
      <alignment vertical="center"/>
    </xf>
    <xf numFmtId="43" fontId="17" fillId="0" borderId="9" xfId="1" applyFont="1" applyBorder="1" applyAlignment="1" applyProtection="1">
      <alignment vertical="center"/>
    </xf>
    <xf numFmtId="43" fontId="15" fillId="0" borderId="12" xfId="1" applyFont="1" applyBorder="1" applyProtection="1"/>
    <xf numFmtId="0" fontId="16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43" fontId="18" fillId="0" borderId="0" xfId="1" applyFont="1" applyBorder="1" applyAlignment="1" applyProtection="1">
      <alignment horizontal="right" vertical="center"/>
    </xf>
    <xf numFmtId="43" fontId="15" fillId="0" borderId="0" xfId="1" applyFont="1" applyBorder="1" applyProtection="1"/>
    <xf numFmtId="0" fontId="0" fillId="0" borderId="0" xfId="0" applyProtection="1"/>
    <xf numFmtId="0" fontId="12" fillId="0" borderId="0" xfId="0" applyFont="1" applyProtection="1"/>
    <xf numFmtId="0" fontId="12" fillId="0" borderId="0" xfId="0" applyFont="1" applyAlignment="1" applyProtection="1">
      <alignment horizontal="left"/>
    </xf>
    <xf numFmtId="0" fontId="16" fillId="0" borderId="0" xfId="0" applyFont="1" applyProtection="1"/>
    <xf numFmtId="0" fontId="12" fillId="0" borderId="0" xfId="0" applyFont="1" applyAlignment="1" applyProtection="1"/>
    <xf numFmtId="43" fontId="0" fillId="0" borderId="0" xfId="0" applyNumberFormat="1"/>
    <xf numFmtId="43" fontId="17" fillId="0" borderId="8" xfId="1" applyFont="1" applyBorder="1" applyAlignment="1" applyProtection="1">
      <alignment vertical="center"/>
    </xf>
    <xf numFmtId="0" fontId="17" fillId="0" borderId="23" xfId="0" applyFont="1" applyBorder="1" applyAlignment="1" applyProtection="1">
      <alignment vertical="center"/>
    </xf>
    <xf numFmtId="43" fontId="17" fillId="0" borderId="23" xfId="1" applyFont="1" applyBorder="1" applyAlignment="1" applyProtection="1">
      <alignment horizontal="center" vertical="center"/>
    </xf>
    <xf numFmtId="43" fontId="26" fillId="0" borderId="11" xfId="1" applyFont="1" applyBorder="1" applyAlignment="1" applyProtection="1">
      <alignment horizontal="right" vertical="center"/>
    </xf>
    <xf numFmtId="43" fontId="26" fillId="0" borderId="21" xfId="1" applyFont="1" applyBorder="1" applyAlignment="1" applyProtection="1">
      <alignment horizontal="right" vertical="center"/>
    </xf>
    <xf numFmtId="43" fontId="25" fillId="0" borderId="17" xfId="1" applyFont="1" applyBorder="1" applyAlignment="1" applyProtection="1">
      <alignment horizontal="right" vertical="center"/>
    </xf>
    <xf numFmtId="0" fontId="15" fillId="0" borderId="13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2" borderId="0" xfId="0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/>
    </xf>
    <xf numFmtId="43" fontId="13" fillId="0" borderId="7" xfId="1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left" vertical="center"/>
    </xf>
    <xf numFmtId="0" fontId="17" fillId="0" borderId="16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left" vertical="center"/>
    </xf>
    <xf numFmtId="0" fontId="15" fillId="0" borderId="20" xfId="0" applyFont="1" applyBorder="1" applyAlignment="1" applyProtection="1">
      <alignment horizontal="left" vertical="center"/>
    </xf>
    <xf numFmtId="0" fontId="15" fillId="0" borderId="22" xfId="0" applyFont="1" applyBorder="1" applyAlignment="1" applyProtection="1">
      <alignment horizontal="left" vertical="center"/>
    </xf>
    <xf numFmtId="0" fontId="16" fillId="0" borderId="1" xfId="0" applyFont="1" applyBorder="1" applyAlignment="1" applyProtection="1">
      <alignment horizontal="center" vertical="center"/>
    </xf>
    <xf numFmtId="0" fontId="16" fillId="0" borderId="14" xfId="0" applyFont="1" applyBorder="1" applyAlignment="1" applyProtection="1">
      <alignment horizontal="center" vertical="center"/>
    </xf>
    <xf numFmtId="43" fontId="13" fillId="0" borderId="24" xfId="1" applyFont="1" applyBorder="1" applyAlignment="1" applyProtection="1">
      <alignment horizontal="center" vertical="center"/>
    </xf>
    <xf numFmtId="43" fontId="13" fillId="0" borderId="25" xfId="1" applyFont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0</xdr:row>
      <xdr:rowOff>66674</xdr:rowOff>
    </xdr:from>
    <xdr:to>
      <xdr:col>9</xdr:col>
      <xdr:colOff>30815</xdr:colOff>
      <xdr:row>5</xdr:row>
      <xdr:rowOff>19050</xdr:rowOff>
    </xdr:to>
    <xdr:pic>
      <xdr:nvPicPr>
        <xdr:cNvPr id="3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66674"/>
          <a:ext cx="1421465" cy="933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0</xdr:row>
      <xdr:rowOff>57149</xdr:rowOff>
    </xdr:from>
    <xdr:to>
      <xdr:col>1</xdr:col>
      <xdr:colOff>904875</xdr:colOff>
      <xdr:row>4</xdr:row>
      <xdr:rowOff>133349</xdr:rowOff>
    </xdr:to>
    <xdr:pic>
      <xdr:nvPicPr>
        <xdr:cNvPr id="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7149"/>
          <a:ext cx="10953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600075</xdr:colOff>
      <xdr:row>5</xdr:row>
      <xdr:rowOff>133350</xdr:rowOff>
    </xdr:from>
    <xdr:to>
      <xdr:col>8</xdr:col>
      <xdr:colOff>704850</xdr:colOff>
      <xdr:row>8</xdr:row>
      <xdr:rowOff>19050</xdr:rowOff>
    </xdr:to>
    <xdr:sp macro="" textlink="">
      <xdr:nvSpPr>
        <xdr:cNvPr id="5" name="TextBox 4"/>
        <xdr:cNvSpPr txBox="1"/>
      </xdr:nvSpPr>
      <xdr:spPr>
        <a:xfrm>
          <a:off x="5410200" y="1114425"/>
          <a:ext cx="1933575" cy="457200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PH" sz="1800" b="1"/>
            <a:t>SAMPLE ONLY!!!!</a:t>
          </a:r>
        </a:p>
      </xdr:txBody>
    </xdr:sp>
    <xdr:clientData/>
  </xdr:twoCellAnchor>
  <xdr:twoCellAnchor>
    <xdr:from>
      <xdr:col>0</xdr:col>
      <xdr:colOff>133350</xdr:colOff>
      <xdr:row>5</xdr:row>
      <xdr:rowOff>114300</xdr:rowOff>
    </xdr:from>
    <xdr:to>
      <xdr:col>2</xdr:col>
      <xdr:colOff>161925</xdr:colOff>
      <xdr:row>8</xdr:row>
      <xdr:rowOff>0</xdr:rowOff>
    </xdr:to>
    <xdr:sp macro="" textlink="">
      <xdr:nvSpPr>
        <xdr:cNvPr id="6" name="TextBox 5"/>
        <xdr:cNvSpPr txBox="1"/>
      </xdr:nvSpPr>
      <xdr:spPr>
        <a:xfrm>
          <a:off x="133350" y="1095375"/>
          <a:ext cx="1933575" cy="457200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PH" sz="1800" b="1"/>
            <a:t>SAMPLE ONLY!!!!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0</xdr:row>
      <xdr:rowOff>66674</xdr:rowOff>
    </xdr:from>
    <xdr:to>
      <xdr:col>9</xdr:col>
      <xdr:colOff>30815</xdr:colOff>
      <xdr:row>5</xdr:row>
      <xdr:rowOff>19050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66674"/>
          <a:ext cx="1421465" cy="933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0</xdr:row>
      <xdr:rowOff>57149</xdr:rowOff>
    </xdr:from>
    <xdr:to>
      <xdr:col>1</xdr:col>
      <xdr:colOff>904875</xdr:colOff>
      <xdr:row>4</xdr:row>
      <xdr:rowOff>133349</xdr:rowOff>
    </xdr:to>
    <xdr:pic>
      <xdr:nvPicPr>
        <xdr:cNvPr id="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7149"/>
          <a:ext cx="10953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600075</xdr:colOff>
      <xdr:row>5</xdr:row>
      <xdr:rowOff>133350</xdr:rowOff>
    </xdr:from>
    <xdr:to>
      <xdr:col>8</xdr:col>
      <xdr:colOff>704850</xdr:colOff>
      <xdr:row>8</xdr:row>
      <xdr:rowOff>19050</xdr:rowOff>
    </xdr:to>
    <xdr:sp macro="" textlink="">
      <xdr:nvSpPr>
        <xdr:cNvPr id="4" name="TextBox 3"/>
        <xdr:cNvSpPr txBox="1"/>
      </xdr:nvSpPr>
      <xdr:spPr>
        <a:xfrm>
          <a:off x="5410200" y="1114425"/>
          <a:ext cx="1933575" cy="457200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PH" sz="1800" b="1"/>
            <a:t>SAMPLE ONLY!!!!</a:t>
          </a:r>
        </a:p>
      </xdr:txBody>
    </xdr:sp>
    <xdr:clientData/>
  </xdr:twoCellAnchor>
  <xdr:twoCellAnchor>
    <xdr:from>
      <xdr:col>0</xdr:col>
      <xdr:colOff>133350</xdr:colOff>
      <xdr:row>5</xdr:row>
      <xdr:rowOff>114300</xdr:rowOff>
    </xdr:from>
    <xdr:to>
      <xdr:col>2</xdr:col>
      <xdr:colOff>161925</xdr:colOff>
      <xdr:row>8</xdr:row>
      <xdr:rowOff>0</xdr:rowOff>
    </xdr:to>
    <xdr:sp macro="" textlink="">
      <xdr:nvSpPr>
        <xdr:cNvPr id="5" name="TextBox 4"/>
        <xdr:cNvSpPr txBox="1"/>
      </xdr:nvSpPr>
      <xdr:spPr>
        <a:xfrm>
          <a:off x="133350" y="1095375"/>
          <a:ext cx="1933575" cy="457200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PH" sz="1800" b="1"/>
            <a:t>SAMPLE ONLY!!!!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L68"/>
  <sheetViews>
    <sheetView topLeftCell="A5" workbookViewId="0">
      <selection activeCell="A26" sqref="A26:G26"/>
    </sheetView>
  </sheetViews>
  <sheetFormatPr defaultRowHeight="15" x14ac:dyDescent="0.25"/>
  <cols>
    <col min="2" max="2" width="19.42578125" customWidth="1"/>
    <col min="3" max="3" width="25.28515625" bestFit="1" customWidth="1"/>
    <col min="9" max="9" width="12.42578125" customWidth="1"/>
    <col min="10" max="10" width="3" customWidth="1"/>
    <col min="11" max="11" width="10.5703125" bestFit="1" customWidth="1"/>
  </cols>
  <sheetData>
    <row r="1" spans="1:10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7.25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x14ac:dyDescent="0.25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5" customHeight="1" x14ac:dyDescent="0.25">
      <c r="A4" s="57" t="s">
        <v>3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x14ac:dyDescent="0.25">
      <c r="A6" s="56" t="s">
        <v>5</v>
      </c>
      <c r="B6" s="56"/>
      <c r="C6" s="56"/>
      <c r="D6" s="56"/>
      <c r="E6" s="56"/>
      <c r="F6" s="56"/>
      <c r="G6" s="56"/>
      <c r="H6" s="56"/>
      <c r="I6" s="56"/>
      <c r="J6" s="56"/>
    </row>
    <row r="7" spans="1:10" x14ac:dyDescent="0.25">
      <c r="A7" s="56" t="s">
        <v>6</v>
      </c>
      <c r="B7" s="56"/>
      <c r="C7" s="56"/>
      <c r="D7" s="56"/>
      <c r="E7" s="56"/>
      <c r="F7" s="56"/>
      <c r="G7" s="56"/>
      <c r="H7" s="56"/>
      <c r="I7" s="56"/>
      <c r="J7" s="56"/>
    </row>
    <row r="8" spans="1:10" x14ac:dyDescent="0.25">
      <c r="A8" s="56" t="s">
        <v>7</v>
      </c>
      <c r="B8" s="56"/>
      <c r="C8" s="56"/>
      <c r="D8" s="56"/>
      <c r="E8" s="56"/>
      <c r="F8" s="56"/>
      <c r="G8" s="56"/>
      <c r="H8" s="56"/>
      <c r="I8" s="56"/>
      <c r="J8" s="56"/>
    </row>
    <row r="10" spans="1:10" ht="15.75" x14ac:dyDescent="0.25">
      <c r="A10" s="58" t="s">
        <v>48</v>
      </c>
      <c r="B10" s="58"/>
      <c r="C10" s="58"/>
      <c r="D10" s="58"/>
      <c r="E10" s="58"/>
      <c r="F10" s="58"/>
      <c r="G10" s="58"/>
      <c r="H10" s="58"/>
      <c r="I10" s="58"/>
    </row>
    <row r="11" spans="1:10" x14ac:dyDescent="0.25">
      <c r="A11" s="59" t="s">
        <v>8</v>
      </c>
      <c r="B11" s="59"/>
      <c r="C11" s="59"/>
      <c r="D11" s="59"/>
      <c r="E11" s="59"/>
      <c r="F11" s="59"/>
      <c r="G11" s="59"/>
      <c r="H11" s="59"/>
      <c r="I11" s="59"/>
    </row>
    <row r="12" spans="1:10" ht="9" customHeight="1" thickBot="1" x14ac:dyDescent="0.3">
      <c r="A12" s="59"/>
      <c r="B12" s="59"/>
      <c r="C12" s="59"/>
      <c r="D12" s="59"/>
      <c r="E12" s="59"/>
      <c r="F12" s="59"/>
      <c r="G12" s="59"/>
      <c r="H12" s="59"/>
      <c r="I12" s="59"/>
    </row>
    <row r="13" spans="1:10" x14ac:dyDescent="0.25">
      <c r="A13" s="1"/>
      <c r="B13" s="2"/>
      <c r="C13" s="2"/>
      <c r="D13" s="2"/>
      <c r="E13" s="2"/>
      <c r="F13" s="2"/>
      <c r="G13" s="2"/>
      <c r="H13" s="2"/>
      <c r="I13" s="3"/>
    </row>
    <row r="14" spans="1:10" ht="18" x14ac:dyDescent="0.25">
      <c r="A14" s="60" t="s">
        <v>58</v>
      </c>
      <c r="B14" s="61"/>
      <c r="C14" s="61"/>
      <c r="D14" s="61"/>
      <c r="E14" s="61"/>
      <c r="F14" s="61"/>
      <c r="G14" s="61"/>
      <c r="H14" s="61"/>
      <c r="I14" s="62"/>
    </row>
    <row r="15" spans="1:10" ht="15.75" x14ac:dyDescent="0.25">
      <c r="A15" s="4"/>
      <c r="B15" s="5"/>
      <c r="C15" s="6" t="s">
        <v>9</v>
      </c>
      <c r="D15" s="5"/>
      <c r="E15" s="5"/>
      <c r="F15" s="7"/>
      <c r="G15" s="7"/>
      <c r="H15" s="5"/>
      <c r="I15" s="8"/>
    </row>
    <row r="16" spans="1:10" ht="16.5" x14ac:dyDescent="0.25">
      <c r="A16" s="9"/>
      <c r="B16" s="10"/>
      <c r="C16" s="11" t="s">
        <v>10</v>
      </c>
      <c r="D16" s="10"/>
      <c r="E16" s="12"/>
      <c r="F16" s="63">
        <v>98000</v>
      </c>
      <c r="G16" s="63"/>
      <c r="H16" s="10"/>
      <c r="I16" s="13"/>
    </row>
    <row r="17" spans="1:9" ht="16.5" x14ac:dyDescent="0.25">
      <c r="A17" s="9"/>
      <c r="B17" s="10"/>
      <c r="C17" s="11" t="s">
        <v>11</v>
      </c>
      <c r="D17" s="14">
        <v>250</v>
      </c>
      <c r="E17" s="15">
        <v>250</v>
      </c>
      <c r="F17" s="63">
        <f>D17*E17</f>
        <v>62500</v>
      </c>
      <c r="G17" s="63"/>
      <c r="H17" s="10"/>
      <c r="I17" s="13"/>
    </row>
    <row r="18" spans="1:9" ht="16.5" x14ac:dyDescent="0.25">
      <c r="A18" s="9"/>
      <c r="B18" s="10"/>
      <c r="C18" s="11" t="s">
        <v>12</v>
      </c>
      <c r="D18" s="14">
        <v>6</v>
      </c>
      <c r="E18" s="15">
        <v>5000</v>
      </c>
      <c r="F18" s="63">
        <f>D18*E18</f>
        <v>30000</v>
      </c>
      <c r="G18" s="63"/>
      <c r="H18" s="10"/>
      <c r="I18" s="13"/>
    </row>
    <row r="19" spans="1:9" ht="16.5" x14ac:dyDescent="0.25">
      <c r="A19" s="16"/>
      <c r="B19" s="17"/>
      <c r="C19" s="11" t="s">
        <v>13</v>
      </c>
      <c r="D19" s="14">
        <v>5</v>
      </c>
      <c r="E19" s="15">
        <v>3750</v>
      </c>
      <c r="F19" s="63">
        <f>D19*E19</f>
        <v>18750</v>
      </c>
      <c r="G19" s="63"/>
      <c r="H19" s="17"/>
      <c r="I19" s="18"/>
    </row>
    <row r="20" spans="1:9" ht="16.5" x14ac:dyDescent="0.25">
      <c r="A20" s="16"/>
      <c r="B20" s="17"/>
      <c r="C20" s="11" t="s">
        <v>14</v>
      </c>
      <c r="D20" s="14">
        <v>8</v>
      </c>
      <c r="E20" s="15">
        <v>313</v>
      </c>
      <c r="F20" s="63">
        <f>D20*E20</f>
        <v>2504</v>
      </c>
      <c r="G20" s="63"/>
      <c r="H20" s="19"/>
      <c r="I20" s="20">
        <f>SUM(F16:G20)</f>
        <v>211754</v>
      </c>
    </row>
    <row r="21" spans="1:9" ht="7.5" customHeight="1" x14ac:dyDescent="0.25">
      <c r="A21" s="16"/>
      <c r="B21" s="17"/>
      <c r="C21" s="11"/>
      <c r="D21" s="17"/>
      <c r="E21" s="21"/>
      <c r="F21" s="22"/>
      <c r="G21" s="22"/>
      <c r="H21" s="17"/>
      <c r="I21" s="23"/>
    </row>
    <row r="22" spans="1:9" ht="17.25" thickBot="1" x14ac:dyDescent="0.3">
      <c r="A22" s="24" t="s">
        <v>15</v>
      </c>
      <c r="B22" s="25"/>
      <c r="C22" s="25"/>
      <c r="D22" s="25"/>
      <c r="E22" s="25"/>
      <c r="F22" s="26"/>
      <c r="G22" s="26"/>
      <c r="H22" s="50" t="s">
        <v>59</v>
      </c>
      <c r="I22" s="27">
        <f>ROUND(I20,-3)</f>
        <v>212000</v>
      </c>
    </row>
    <row r="23" spans="1:9" ht="11.25" customHeight="1" x14ac:dyDescent="0.25">
      <c r="A23" s="77" t="s">
        <v>16</v>
      </c>
      <c r="B23" s="70"/>
      <c r="C23" s="70"/>
      <c r="D23" s="70"/>
      <c r="E23" s="70"/>
      <c r="F23" s="70"/>
      <c r="G23" s="70"/>
      <c r="H23" s="70" t="s">
        <v>17</v>
      </c>
      <c r="I23" s="71"/>
    </row>
    <row r="24" spans="1:9" ht="9.75" customHeight="1" x14ac:dyDescent="0.25">
      <c r="A24" s="78"/>
      <c r="B24" s="72"/>
      <c r="C24" s="72"/>
      <c r="D24" s="72"/>
      <c r="E24" s="72"/>
      <c r="F24" s="72"/>
      <c r="G24" s="72"/>
      <c r="H24" s="72"/>
      <c r="I24" s="73"/>
    </row>
    <row r="25" spans="1:9" ht="15.75" x14ac:dyDescent="0.25">
      <c r="A25" s="28" t="s">
        <v>18</v>
      </c>
      <c r="B25" s="17"/>
      <c r="C25" s="17"/>
      <c r="D25" s="17"/>
      <c r="E25" s="17"/>
      <c r="F25" s="38"/>
      <c r="G25" s="38"/>
      <c r="H25" s="38"/>
      <c r="I25" s="29"/>
    </row>
    <row r="26" spans="1:9" ht="15.75" x14ac:dyDescent="0.25">
      <c r="A26" s="64" t="s">
        <v>19</v>
      </c>
      <c r="B26" s="65"/>
      <c r="C26" s="65"/>
      <c r="D26" s="65"/>
      <c r="E26" s="65"/>
      <c r="F26" s="65"/>
      <c r="G26" s="65"/>
      <c r="H26" s="52" t="s">
        <v>59</v>
      </c>
      <c r="I26" s="30">
        <v>20000</v>
      </c>
    </row>
    <row r="27" spans="1:9" ht="15.75" x14ac:dyDescent="0.25">
      <c r="A27" s="64" t="s">
        <v>20</v>
      </c>
      <c r="B27" s="65"/>
      <c r="C27" s="65"/>
      <c r="D27" s="65"/>
      <c r="E27" s="65"/>
      <c r="F27" s="65"/>
      <c r="G27" s="65"/>
      <c r="H27" s="31"/>
      <c r="I27" s="30">
        <v>35000</v>
      </c>
    </row>
    <row r="28" spans="1:9" ht="15.75" x14ac:dyDescent="0.25">
      <c r="A28" s="64" t="s">
        <v>21</v>
      </c>
      <c r="B28" s="65"/>
      <c r="C28" s="65"/>
      <c r="D28" s="65"/>
      <c r="E28" s="65"/>
      <c r="F28" s="65"/>
      <c r="G28" s="65"/>
      <c r="H28" s="31"/>
      <c r="I28" s="30">
        <v>64000</v>
      </c>
    </row>
    <row r="29" spans="1:9" ht="15.75" x14ac:dyDescent="0.25">
      <c r="A29" s="64" t="s">
        <v>54</v>
      </c>
      <c r="B29" s="65"/>
      <c r="C29" s="65"/>
      <c r="D29" s="65"/>
      <c r="E29" s="65"/>
      <c r="F29" s="65"/>
      <c r="G29" s="65"/>
      <c r="H29" s="31"/>
      <c r="I29" s="30">
        <v>1000</v>
      </c>
    </row>
    <row r="30" spans="1:9" ht="15.75" x14ac:dyDescent="0.25">
      <c r="A30" s="64" t="s">
        <v>22</v>
      </c>
      <c r="B30" s="65"/>
      <c r="C30" s="65"/>
      <c r="D30" s="65"/>
      <c r="E30" s="65"/>
      <c r="F30" s="65"/>
      <c r="G30" s="65"/>
      <c r="H30" s="31"/>
      <c r="I30" s="30">
        <v>2000</v>
      </c>
    </row>
    <row r="31" spans="1:9" ht="15.75" x14ac:dyDescent="0.25">
      <c r="A31" s="64" t="s">
        <v>23</v>
      </c>
      <c r="B31" s="65"/>
      <c r="C31" s="65"/>
      <c r="D31" s="65"/>
      <c r="E31" s="65"/>
      <c r="F31" s="65"/>
      <c r="G31" s="65"/>
      <c r="H31" s="31"/>
      <c r="I31" s="30">
        <v>0</v>
      </c>
    </row>
    <row r="32" spans="1:9" ht="15.75" x14ac:dyDescent="0.25">
      <c r="A32" s="64" t="s">
        <v>24</v>
      </c>
      <c r="B32" s="65"/>
      <c r="C32" s="65"/>
      <c r="D32" s="65"/>
      <c r="E32" s="65"/>
      <c r="F32" s="65"/>
      <c r="G32" s="65"/>
      <c r="H32" s="31"/>
      <c r="I32" s="30">
        <v>1000</v>
      </c>
    </row>
    <row r="33" spans="1:9" ht="15.75" x14ac:dyDescent="0.25">
      <c r="A33" s="64" t="s">
        <v>25</v>
      </c>
      <c r="B33" s="65"/>
      <c r="C33" s="65"/>
      <c r="D33" s="65"/>
      <c r="E33" s="65"/>
      <c r="F33" s="65"/>
      <c r="G33" s="65"/>
      <c r="H33" s="31"/>
      <c r="I33" s="30">
        <v>10000</v>
      </c>
    </row>
    <row r="34" spans="1:9" ht="15.75" x14ac:dyDescent="0.25">
      <c r="A34" s="64" t="s">
        <v>26</v>
      </c>
      <c r="B34" s="65"/>
      <c r="C34" s="65"/>
      <c r="D34" s="65"/>
      <c r="E34" s="65"/>
      <c r="F34" s="65"/>
      <c r="G34" s="65"/>
      <c r="H34" s="31"/>
      <c r="I34" s="30">
        <v>1000</v>
      </c>
    </row>
    <row r="35" spans="1:9" ht="15.75" x14ac:dyDescent="0.25">
      <c r="A35" s="64" t="s">
        <v>27</v>
      </c>
      <c r="B35" s="65"/>
      <c r="C35" s="65"/>
      <c r="D35" s="65"/>
      <c r="E35" s="65"/>
      <c r="F35" s="65"/>
      <c r="G35" s="65"/>
      <c r="H35" s="31"/>
      <c r="I35" s="30">
        <v>0</v>
      </c>
    </row>
    <row r="36" spans="1:9" ht="15.75" x14ac:dyDescent="0.25">
      <c r="A36" s="64" t="s">
        <v>28</v>
      </c>
      <c r="B36" s="65"/>
      <c r="C36" s="65"/>
      <c r="D36" s="65"/>
      <c r="E36" s="65"/>
      <c r="F36" s="65"/>
      <c r="G36" s="65"/>
      <c r="H36" s="31"/>
      <c r="I36" s="30">
        <v>4000</v>
      </c>
    </row>
    <row r="37" spans="1:9" ht="15.75" x14ac:dyDescent="0.25">
      <c r="A37" s="64" t="s">
        <v>29</v>
      </c>
      <c r="B37" s="65"/>
      <c r="C37" s="65"/>
      <c r="D37" s="65"/>
      <c r="E37" s="65"/>
      <c r="F37" s="65"/>
      <c r="G37" s="65"/>
      <c r="H37" s="31"/>
      <c r="I37" s="30">
        <v>40000</v>
      </c>
    </row>
    <row r="38" spans="1:9" ht="15.75" x14ac:dyDescent="0.25">
      <c r="A38" s="64" t="s">
        <v>30</v>
      </c>
      <c r="B38" s="65"/>
      <c r="C38" s="65"/>
      <c r="D38" s="65"/>
      <c r="E38" s="65"/>
      <c r="F38" s="65"/>
      <c r="G38" s="65"/>
      <c r="H38" s="31"/>
      <c r="I38" s="30">
        <v>12000</v>
      </c>
    </row>
    <row r="39" spans="1:9" ht="15.75" x14ac:dyDescent="0.25">
      <c r="A39" s="64" t="s">
        <v>31</v>
      </c>
      <c r="B39" s="65"/>
      <c r="C39" s="65"/>
      <c r="D39" s="65"/>
      <c r="E39" s="65"/>
      <c r="F39" s="65"/>
      <c r="G39" s="65"/>
      <c r="H39" s="31"/>
      <c r="I39" s="30">
        <v>0</v>
      </c>
    </row>
    <row r="40" spans="1:9" ht="15.75" x14ac:dyDescent="0.25">
      <c r="A40" s="64" t="s">
        <v>32</v>
      </c>
      <c r="B40" s="65"/>
      <c r="C40" s="65"/>
      <c r="D40" s="65"/>
      <c r="E40" s="65"/>
      <c r="F40" s="65"/>
      <c r="G40" s="65"/>
      <c r="H40" s="31"/>
      <c r="I40" s="30">
        <v>0</v>
      </c>
    </row>
    <row r="41" spans="1:9" ht="15.75" x14ac:dyDescent="0.25">
      <c r="A41" s="64" t="s">
        <v>33</v>
      </c>
      <c r="B41" s="65"/>
      <c r="C41" s="65"/>
      <c r="D41" s="65"/>
      <c r="E41" s="65"/>
      <c r="F41" s="65"/>
      <c r="G41" s="65"/>
      <c r="H41" s="31"/>
      <c r="I41" s="30">
        <v>9000</v>
      </c>
    </row>
    <row r="42" spans="1:9" ht="15.75" x14ac:dyDescent="0.25">
      <c r="A42" s="64" t="s">
        <v>34</v>
      </c>
      <c r="B42" s="65"/>
      <c r="C42" s="65"/>
      <c r="D42" s="65"/>
      <c r="E42" s="65"/>
      <c r="F42" s="65"/>
      <c r="G42" s="65"/>
      <c r="H42" s="31"/>
      <c r="I42" s="30">
        <v>0</v>
      </c>
    </row>
    <row r="43" spans="1:9" ht="15.75" x14ac:dyDescent="0.25">
      <c r="A43" s="64" t="s">
        <v>35</v>
      </c>
      <c r="B43" s="65"/>
      <c r="C43" s="65"/>
      <c r="D43" s="65"/>
      <c r="E43" s="65"/>
      <c r="F43" s="65"/>
      <c r="G43" s="65"/>
      <c r="H43" s="31"/>
      <c r="I43" s="30">
        <v>2000</v>
      </c>
    </row>
    <row r="44" spans="1:9" ht="15.75" x14ac:dyDescent="0.25">
      <c r="A44" s="64" t="s">
        <v>36</v>
      </c>
      <c r="B44" s="65"/>
      <c r="C44" s="65"/>
      <c r="D44" s="65"/>
      <c r="E44" s="65"/>
      <c r="F44" s="65"/>
      <c r="G44" s="65"/>
      <c r="H44" s="31"/>
      <c r="I44" s="30">
        <v>2000</v>
      </c>
    </row>
    <row r="45" spans="1:9" ht="15.75" x14ac:dyDescent="0.25">
      <c r="A45" s="64" t="s">
        <v>37</v>
      </c>
      <c r="B45" s="65"/>
      <c r="C45" s="65"/>
      <c r="D45" s="65"/>
      <c r="E45" s="65"/>
      <c r="F45" s="65"/>
      <c r="G45" s="65"/>
      <c r="H45" s="31"/>
      <c r="I45" s="30">
        <v>0</v>
      </c>
    </row>
    <row r="46" spans="1:9" ht="15.75" x14ac:dyDescent="0.25">
      <c r="A46" s="64" t="s">
        <v>38</v>
      </c>
      <c r="B46" s="65"/>
      <c r="C46" s="65"/>
      <c r="D46" s="65"/>
      <c r="E46" s="65"/>
      <c r="F46" s="65"/>
      <c r="G46" s="65"/>
      <c r="H46" s="31"/>
      <c r="I46" s="30">
        <v>0</v>
      </c>
    </row>
    <row r="47" spans="1:9" ht="15.75" x14ac:dyDescent="0.25">
      <c r="A47" s="64" t="s">
        <v>39</v>
      </c>
      <c r="B47" s="65"/>
      <c r="C47" s="65"/>
      <c r="D47" s="65"/>
      <c r="E47" s="65"/>
      <c r="F47" s="65"/>
      <c r="G47" s="65"/>
      <c r="H47" s="31"/>
      <c r="I47" s="30">
        <v>0</v>
      </c>
    </row>
    <row r="48" spans="1:9" ht="15.75" x14ac:dyDescent="0.25">
      <c r="A48" s="64" t="s">
        <v>40</v>
      </c>
      <c r="B48" s="65"/>
      <c r="C48" s="65"/>
      <c r="D48" s="65"/>
      <c r="E48" s="65"/>
      <c r="F48" s="65"/>
      <c r="G48" s="65"/>
      <c r="H48" s="31"/>
      <c r="I48" s="30">
        <v>2000</v>
      </c>
    </row>
    <row r="49" spans="1:12" ht="15.75" x14ac:dyDescent="0.25">
      <c r="A49" s="64" t="s">
        <v>41</v>
      </c>
      <c r="B49" s="65"/>
      <c r="C49" s="65"/>
      <c r="D49" s="65"/>
      <c r="E49" s="65"/>
      <c r="F49" s="65"/>
      <c r="G49" s="65"/>
      <c r="H49" s="31"/>
      <c r="I49" s="30">
        <v>2000</v>
      </c>
    </row>
    <row r="50" spans="1:12" ht="15.75" x14ac:dyDescent="0.25">
      <c r="A50" s="64" t="s">
        <v>42</v>
      </c>
      <c r="B50" s="65"/>
      <c r="C50" s="65"/>
      <c r="D50" s="65"/>
      <c r="E50" s="65"/>
      <c r="F50" s="65"/>
      <c r="G50" s="65"/>
      <c r="H50" s="31"/>
      <c r="I50" s="30">
        <v>1000</v>
      </c>
    </row>
    <row r="51" spans="1:12" ht="15.75" x14ac:dyDescent="0.25">
      <c r="A51" s="64" t="s">
        <v>43</v>
      </c>
      <c r="B51" s="65"/>
      <c r="C51" s="65"/>
      <c r="D51" s="65"/>
      <c r="E51" s="65"/>
      <c r="F51" s="65"/>
      <c r="G51" s="65"/>
      <c r="H51" s="31"/>
      <c r="I51" s="30">
        <v>1000</v>
      </c>
    </row>
    <row r="52" spans="1:12" ht="15.75" x14ac:dyDescent="0.25">
      <c r="A52" s="64" t="s">
        <v>44</v>
      </c>
      <c r="B52" s="65"/>
      <c r="C52" s="65"/>
      <c r="D52" s="65"/>
      <c r="E52" s="65"/>
      <c r="F52" s="65"/>
      <c r="G52" s="65"/>
      <c r="H52" s="31"/>
      <c r="I52" s="30">
        <v>3000</v>
      </c>
    </row>
    <row r="53" spans="1:12" ht="7.5" customHeight="1" x14ac:dyDescent="0.25">
      <c r="A53" s="32"/>
      <c r="B53" s="33"/>
      <c r="C53" s="34"/>
      <c r="D53" s="34"/>
      <c r="E53" s="34"/>
      <c r="F53" s="48"/>
      <c r="G53" s="49"/>
      <c r="H53" s="47"/>
      <c r="I53" s="35"/>
    </row>
    <row r="54" spans="1:12" ht="16.5" thickBot="1" x14ac:dyDescent="0.3">
      <c r="A54" s="74" t="s">
        <v>57</v>
      </c>
      <c r="B54" s="75"/>
      <c r="C54" s="75"/>
      <c r="D54" s="75"/>
      <c r="E54" s="75"/>
      <c r="F54" s="75"/>
      <c r="G54" s="76"/>
      <c r="H54" s="51" t="s">
        <v>59</v>
      </c>
      <c r="I54" s="36">
        <f>SUM(I26:I52)</f>
        <v>212000</v>
      </c>
      <c r="K54" s="46">
        <f>I22-I54</f>
        <v>0</v>
      </c>
      <c r="L54" t="s">
        <v>55</v>
      </c>
    </row>
    <row r="55" spans="1:12" ht="11.25" customHeight="1" x14ac:dyDescent="0.25">
      <c r="A55" s="37"/>
      <c r="B55" s="37"/>
      <c r="C55" s="37"/>
      <c r="D55" s="37"/>
      <c r="E55" s="37"/>
      <c r="F55" s="38"/>
      <c r="G55" s="38"/>
      <c r="H55" s="39"/>
      <c r="I55" s="40"/>
    </row>
    <row r="56" spans="1:12" x14ac:dyDescent="0.25">
      <c r="A56" s="42" t="s">
        <v>45</v>
      </c>
      <c r="B56" s="41"/>
      <c r="C56" s="41"/>
      <c r="D56" s="41"/>
      <c r="E56" s="41"/>
      <c r="F56" s="42" t="s">
        <v>46</v>
      </c>
      <c r="G56" s="43"/>
      <c r="H56" s="43"/>
      <c r="I56" s="41"/>
    </row>
    <row r="57" spans="1:12" x14ac:dyDescent="0.25">
      <c r="A57" s="41"/>
      <c r="B57" s="41"/>
      <c r="C57" s="41"/>
      <c r="D57" s="41"/>
      <c r="E57" s="41"/>
      <c r="F57" s="41"/>
      <c r="G57" s="41"/>
      <c r="H57" s="41"/>
      <c r="I57" s="41"/>
    </row>
    <row r="58" spans="1:12" x14ac:dyDescent="0.25">
      <c r="A58" s="41"/>
      <c r="B58" s="41"/>
      <c r="C58" s="41"/>
      <c r="D58" s="41"/>
      <c r="E58" s="41"/>
      <c r="F58" s="41"/>
      <c r="G58" s="41"/>
      <c r="H58" s="41"/>
      <c r="I58" s="41"/>
    </row>
    <row r="59" spans="1:12" x14ac:dyDescent="0.25">
      <c r="A59" s="68" t="s">
        <v>47</v>
      </c>
      <c r="B59" s="68"/>
      <c r="C59" s="68"/>
      <c r="D59" s="41"/>
      <c r="E59" s="41"/>
      <c r="F59" s="67" t="s">
        <v>52</v>
      </c>
      <c r="G59" s="67"/>
      <c r="H59" s="67"/>
      <c r="I59" s="67"/>
    </row>
    <row r="60" spans="1:12" x14ac:dyDescent="0.25">
      <c r="A60" s="69" t="s">
        <v>53</v>
      </c>
      <c r="B60" s="69"/>
      <c r="C60" s="69"/>
      <c r="D60" s="41"/>
      <c r="E60" s="41"/>
      <c r="F60" s="66" t="s">
        <v>60</v>
      </c>
      <c r="G60" s="66"/>
      <c r="H60" s="66"/>
      <c r="I60" s="66"/>
    </row>
    <row r="61" spans="1:12" x14ac:dyDescent="0.25">
      <c r="A61" s="41"/>
      <c r="B61" s="41"/>
      <c r="C61" s="41"/>
      <c r="D61" s="41"/>
      <c r="E61" s="41"/>
      <c r="F61" s="41"/>
      <c r="G61" s="41"/>
      <c r="H61" s="41"/>
      <c r="I61" s="41"/>
    </row>
    <row r="62" spans="1:12" ht="10.5" customHeight="1" x14ac:dyDescent="0.25">
      <c r="A62" s="44"/>
      <c r="B62" s="41"/>
      <c r="C62" s="41"/>
      <c r="D62" s="41"/>
      <c r="E62" s="41"/>
      <c r="F62" s="41"/>
      <c r="G62" s="41"/>
      <c r="H62" s="41"/>
      <c r="I62" s="41"/>
    </row>
    <row r="63" spans="1:12" x14ac:dyDescent="0.25">
      <c r="B63" s="45"/>
      <c r="C63" s="45" t="s">
        <v>49</v>
      </c>
      <c r="D63" s="45"/>
      <c r="E63" s="45"/>
      <c r="F63" s="45"/>
      <c r="G63" s="45"/>
      <c r="H63" s="45"/>
      <c r="I63" s="45"/>
    </row>
    <row r="64" spans="1:12" x14ac:dyDescent="0.25">
      <c r="B64" s="41"/>
      <c r="C64" s="41"/>
      <c r="D64" s="41"/>
    </row>
    <row r="65" spans="1:9" x14ac:dyDescent="0.25">
      <c r="B65" s="41"/>
      <c r="C65" s="41"/>
      <c r="D65" s="41"/>
    </row>
    <row r="66" spans="1:9" x14ac:dyDescent="0.25">
      <c r="A66" s="67" t="s">
        <v>56</v>
      </c>
      <c r="B66" s="67"/>
      <c r="C66" s="67"/>
      <c r="D66" s="67"/>
      <c r="E66" s="67"/>
      <c r="F66" s="67"/>
      <c r="G66" s="67"/>
      <c r="H66" s="67"/>
      <c r="I66" s="67"/>
    </row>
    <row r="67" spans="1:9" x14ac:dyDescent="0.25">
      <c r="A67" s="66" t="s">
        <v>50</v>
      </c>
      <c r="B67" s="66"/>
      <c r="C67" s="66"/>
      <c r="D67" s="66"/>
      <c r="E67" s="66"/>
      <c r="F67" s="66"/>
      <c r="G67" s="66"/>
      <c r="H67" s="66"/>
      <c r="I67" s="66"/>
    </row>
    <row r="68" spans="1:9" x14ac:dyDescent="0.25">
      <c r="A68" s="66" t="s">
        <v>51</v>
      </c>
      <c r="B68" s="66"/>
      <c r="C68" s="66"/>
      <c r="D68" s="66"/>
      <c r="E68" s="66"/>
      <c r="F68" s="66"/>
      <c r="G68" s="66"/>
      <c r="H68" s="66"/>
      <c r="I68" s="66"/>
    </row>
  </sheetData>
  <mergeCells count="54">
    <mergeCell ref="A52:G52"/>
    <mergeCell ref="A54:G54"/>
    <mergeCell ref="A23:G24"/>
    <mergeCell ref="A51:G51"/>
    <mergeCell ref="A50:G50"/>
    <mergeCell ref="A49:G49"/>
    <mergeCell ref="A48:G48"/>
    <mergeCell ref="A47:G47"/>
    <mergeCell ref="A40:G40"/>
    <mergeCell ref="A39:G39"/>
    <mergeCell ref="A38:G38"/>
    <mergeCell ref="A37:G37"/>
    <mergeCell ref="A36:G36"/>
    <mergeCell ref="A46:G46"/>
    <mergeCell ref="A45:G45"/>
    <mergeCell ref="A44:G44"/>
    <mergeCell ref="H23:I24"/>
    <mergeCell ref="A26:G26"/>
    <mergeCell ref="A35:G35"/>
    <mergeCell ref="A34:G34"/>
    <mergeCell ref="A33:G33"/>
    <mergeCell ref="A32:G32"/>
    <mergeCell ref="A31:G31"/>
    <mergeCell ref="A30:G30"/>
    <mergeCell ref="A29:G29"/>
    <mergeCell ref="A28:G28"/>
    <mergeCell ref="A27:G27"/>
    <mergeCell ref="A68:I68"/>
    <mergeCell ref="A67:I67"/>
    <mergeCell ref="A66:I66"/>
    <mergeCell ref="A59:C59"/>
    <mergeCell ref="A60:C60"/>
    <mergeCell ref="F59:I59"/>
    <mergeCell ref="F60:I60"/>
    <mergeCell ref="A43:G43"/>
    <mergeCell ref="A42:G42"/>
    <mergeCell ref="A41:G41"/>
    <mergeCell ref="F17:G17"/>
    <mergeCell ref="F18:G18"/>
    <mergeCell ref="F19:G19"/>
    <mergeCell ref="F20:G20"/>
    <mergeCell ref="A10:I10"/>
    <mergeCell ref="A11:I11"/>
    <mergeCell ref="A12:I12"/>
    <mergeCell ref="A14:I14"/>
    <mergeCell ref="F16:G16"/>
    <mergeCell ref="A3:J3"/>
    <mergeCell ref="A2:J2"/>
    <mergeCell ref="A1:J1"/>
    <mergeCell ref="A8:J8"/>
    <mergeCell ref="A7:J7"/>
    <mergeCell ref="A6:J6"/>
    <mergeCell ref="A5:J5"/>
    <mergeCell ref="A4:J4"/>
  </mergeCells>
  <pageMargins left="0.62" right="0.25" top="0.25" bottom="0.25" header="0.11" footer="0.11"/>
  <pageSetup paperSize="9" scale="80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L65"/>
  <sheetViews>
    <sheetView tabSelected="1" topLeftCell="A7" workbookViewId="0">
      <selection activeCell="L26" sqref="L26"/>
    </sheetView>
  </sheetViews>
  <sheetFormatPr defaultRowHeight="15" x14ac:dyDescent="0.25"/>
  <cols>
    <col min="2" max="2" width="19.42578125" customWidth="1"/>
    <col min="3" max="3" width="25.28515625" bestFit="1" customWidth="1"/>
    <col min="9" max="9" width="12.42578125" customWidth="1"/>
    <col min="10" max="10" width="3" customWidth="1"/>
    <col min="11" max="11" width="11.5703125" bestFit="1" customWidth="1"/>
  </cols>
  <sheetData>
    <row r="1" spans="1:10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7.25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x14ac:dyDescent="0.25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5" customHeight="1" x14ac:dyDescent="0.25">
      <c r="A4" s="57" t="s">
        <v>3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x14ac:dyDescent="0.25">
      <c r="A6" s="56" t="s">
        <v>5</v>
      </c>
      <c r="B6" s="56"/>
      <c r="C6" s="56"/>
      <c r="D6" s="56"/>
      <c r="E6" s="56"/>
      <c r="F6" s="56"/>
      <c r="G6" s="56"/>
      <c r="H6" s="56"/>
      <c r="I6" s="56"/>
      <c r="J6" s="56"/>
    </row>
    <row r="7" spans="1:10" x14ac:dyDescent="0.25">
      <c r="A7" s="56" t="s">
        <v>6</v>
      </c>
      <c r="B7" s="56"/>
      <c r="C7" s="56"/>
      <c r="D7" s="56"/>
      <c r="E7" s="56"/>
      <c r="F7" s="56"/>
      <c r="G7" s="56"/>
      <c r="H7" s="56"/>
      <c r="I7" s="56"/>
      <c r="J7" s="56"/>
    </row>
    <row r="8" spans="1:10" x14ac:dyDescent="0.25">
      <c r="A8" s="56" t="s">
        <v>7</v>
      </c>
      <c r="B8" s="56"/>
      <c r="C8" s="56"/>
      <c r="D8" s="56"/>
      <c r="E8" s="56"/>
      <c r="F8" s="56"/>
      <c r="G8" s="56"/>
      <c r="H8" s="56"/>
      <c r="I8" s="56"/>
      <c r="J8" s="56"/>
    </row>
    <row r="10" spans="1:10" ht="15.75" x14ac:dyDescent="0.25">
      <c r="A10" s="58" t="s">
        <v>48</v>
      </c>
      <c r="B10" s="58"/>
      <c r="C10" s="58"/>
      <c r="D10" s="58"/>
      <c r="E10" s="58"/>
      <c r="F10" s="58"/>
      <c r="G10" s="58"/>
      <c r="H10" s="58"/>
      <c r="I10" s="58"/>
    </row>
    <row r="11" spans="1:10" x14ac:dyDescent="0.25">
      <c r="A11" s="59" t="s">
        <v>8</v>
      </c>
      <c r="B11" s="59"/>
      <c r="C11" s="59"/>
      <c r="D11" s="59"/>
      <c r="E11" s="59"/>
      <c r="F11" s="59"/>
      <c r="G11" s="59"/>
      <c r="H11" s="59"/>
      <c r="I11" s="59"/>
    </row>
    <row r="12" spans="1:10" ht="9" customHeight="1" thickBot="1" x14ac:dyDescent="0.3">
      <c r="A12" s="59"/>
      <c r="B12" s="59"/>
      <c r="C12" s="59"/>
      <c r="D12" s="59"/>
      <c r="E12" s="59"/>
      <c r="F12" s="59"/>
      <c r="G12" s="59"/>
      <c r="H12" s="59"/>
      <c r="I12" s="59"/>
    </row>
    <row r="13" spans="1:10" x14ac:dyDescent="0.25">
      <c r="A13" s="1"/>
      <c r="B13" s="2"/>
      <c r="C13" s="2"/>
      <c r="D13" s="2"/>
      <c r="E13" s="2"/>
      <c r="F13" s="2"/>
      <c r="G13" s="2"/>
      <c r="H13" s="2"/>
      <c r="I13" s="3"/>
    </row>
    <row r="14" spans="1:10" ht="18" x14ac:dyDescent="0.25">
      <c r="A14" s="60" t="s">
        <v>58</v>
      </c>
      <c r="B14" s="61"/>
      <c r="C14" s="61"/>
      <c r="D14" s="61"/>
      <c r="E14" s="61"/>
      <c r="F14" s="61"/>
      <c r="G14" s="61"/>
      <c r="H14" s="61"/>
      <c r="I14" s="62"/>
    </row>
    <row r="15" spans="1:10" ht="15.75" x14ac:dyDescent="0.25">
      <c r="A15" s="4"/>
      <c r="B15" s="5"/>
      <c r="C15" s="6" t="s">
        <v>9</v>
      </c>
      <c r="D15" s="5"/>
      <c r="E15" s="5"/>
      <c r="F15" s="7"/>
      <c r="G15" s="7"/>
      <c r="H15" s="5"/>
      <c r="I15" s="8"/>
    </row>
    <row r="16" spans="1:10" ht="16.5" x14ac:dyDescent="0.25">
      <c r="A16" s="9"/>
      <c r="B16" s="10"/>
      <c r="C16" s="11" t="s">
        <v>10</v>
      </c>
      <c r="D16" s="10"/>
      <c r="E16" s="12"/>
      <c r="F16" s="63">
        <v>195228</v>
      </c>
      <c r="G16" s="63"/>
      <c r="H16" s="10"/>
      <c r="I16" s="13"/>
    </row>
    <row r="17" spans="1:9" ht="16.5" x14ac:dyDescent="0.25">
      <c r="A17" s="16"/>
      <c r="B17" s="17"/>
      <c r="C17" s="11" t="s">
        <v>11</v>
      </c>
      <c r="D17" s="14">
        <v>250</v>
      </c>
      <c r="E17" s="15">
        <v>611</v>
      </c>
      <c r="F17" s="79">
        <f>D17*E17</f>
        <v>152750</v>
      </c>
      <c r="G17" s="80"/>
      <c r="H17" s="19"/>
      <c r="I17" s="20">
        <f>SUM(F16:G17)</f>
        <v>347978</v>
      </c>
    </row>
    <row r="18" spans="1:9" ht="7.5" customHeight="1" x14ac:dyDescent="0.25">
      <c r="A18" s="16"/>
      <c r="B18" s="17"/>
      <c r="C18" s="11"/>
      <c r="D18" s="17"/>
      <c r="E18" s="21"/>
      <c r="F18" s="22"/>
      <c r="G18" s="22"/>
      <c r="H18" s="17"/>
      <c r="I18" s="23"/>
    </row>
    <row r="19" spans="1:9" ht="17.25" thickBot="1" x14ac:dyDescent="0.3">
      <c r="A19" s="24" t="s">
        <v>15</v>
      </c>
      <c r="B19" s="25"/>
      <c r="C19" s="25"/>
      <c r="D19" s="25"/>
      <c r="E19" s="25"/>
      <c r="F19" s="26"/>
      <c r="G19" s="26"/>
      <c r="H19" s="50" t="s">
        <v>59</v>
      </c>
      <c r="I19" s="27">
        <f>ROUND(I17,-3)</f>
        <v>348000</v>
      </c>
    </row>
    <row r="20" spans="1:9" ht="11.25" customHeight="1" x14ac:dyDescent="0.25">
      <c r="A20" s="77" t="s">
        <v>16</v>
      </c>
      <c r="B20" s="70"/>
      <c r="C20" s="70"/>
      <c r="D20" s="70"/>
      <c r="E20" s="70"/>
      <c r="F20" s="70"/>
      <c r="G20" s="70"/>
      <c r="H20" s="70" t="s">
        <v>17</v>
      </c>
      <c r="I20" s="71"/>
    </row>
    <row r="21" spans="1:9" ht="9.75" customHeight="1" x14ac:dyDescent="0.25">
      <c r="A21" s="78"/>
      <c r="B21" s="72"/>
      <c r="C21" s="72"/>
      <c r="D21" s="72"/>
      <c r="E21" s="72"/>
      <c r="F21" s="72"/>
      <c r="G21" s="72"/>
      <c r="H21" s="72"/>
      <c r="I21" s="73"/>
    </row>
    <row r="22" spans="1:9" ht="15.75" x14ac:dyDescent="0.25">
      <c r="A22" s="28" t="s">
        <v>18</v>
      </c>
      <c r="B22" s="17"/>
      <c r="C22" s="17"/>
      <c r="D22" s="17"/>
      <c r="E22" s="17"/>
      <c r="F22" s="38"/>
      <c r="G22" s="38"/>
      <c r="H22" s="53"/>
      <c r="I22" s="29"/>
    </row>
    <row r="23" spans="1:9" ht="15.75" x14ac:dyDescent="0.25">
      <c r="A23" s="64" t="s">
        <v>19</v>
      </c>
      <c r="B23" s="65"/>
      <c r="C23" s="65"/>
      <c r="D23" s="65"/>
      <c r="E23" s="65"/>
      <c r="F23" s="65"/>
      <c r="G23" s="65"/>
      <c r="H23" s="52" t="s">
        <v>59</v>
      </c>
      <c r="I23" s="30">
        <v>30000</v>
      </c>
    </row>
    <row r="24" spans="1:9" ht="15.75" x14ac:dyDescent="0.25">
      <c r="A24" s="64" t="s">
        <v>20</v>
      </c>
      <c r="B24" s="65"/>
      <c r="C24" s="65"/>
      <c r="D24" s="65"/>
      <c r="E24" s="65"/>
      <c r="F24" s="65"/>
      <c r="G24" s="65"/>
      <c r="H24" s="31"/>
      <c r="I24" s="30">
        <v>35000</v>
      </c>
    </row>
    <row r="25" spans="1:9" ht="15.75" x14ac:dyDescent="0.25">
      <c r="A25" s="64" t="s">
        <v>21</v>
      </c>
      <c r="B25" s="65"/>
      <c r="C25" s="65"/>
      <c r="D25" s="65"/>
      <c r="E25" s="65"/>
      <c r="F25" s="65"/>
      <c r="G25" s="65"/>
      <c r="H25" s="31"/>
      <c r="I25" s="30">
        <v>150000</v>
      </c>
    </row>
    <row r="26" spans="1:9" ht="15.75" x14ac:dyDescent="0.25">
      <c r="A26" s="64" t="s">
        <v>54</v>
      </c>
      <c r="B26" s="65"/>
      <c r="C26" s="65"/>
      <c r="D26" s="65"/>
      <c r="E26" s="65"/>
      <c r="F26" s="65"/>
      <c r="G26" s="65"/>
      <c r="H26" s="31"/>
      <c r="I26" s="30">
        <v>1000</v>
      </c>
    </row>
    <row r="27" spans="1:9" ht="15.75" x14ac:dyDescent="0.25">
      <c r="A27" s="64" t="s">
        <v>22</v>
      </c>
      <c r="B27" s="65"/>
      <c r="C27" s="65"/>
      <c r="D27" s="65"/>
      <c r="E27" s="65"/>
      <c r="F27" s="65"/>
      <c r="G27" s="65"/>
      <c r="H27" s="31"/>
      <c r="I27" s="30">
        <v>2000</v>
      </c>
    </row>
    <row r="28" spans="1:9" ht="15.75" x14ac:dyDescent="0.25">
      <c r="A28" s="64" t="s">
        <v>23</v>
      </c>
      <c r="B28" s="65"/>
      <c r="C28" s="65"/>
      <c r="D28" s="65"/>
      <c r="E28" s="65"/>
      <c r="F28" s="65"/>
      <c r="G28" s="65"/>
      <c r="H28" s="31"/>
      <c r="I28" s="30">
        <v>0</v>
      </c>
    </row>
    <row r="29" spans="1:9" ht="15.75" x14ac:dyDescent="0.25">
      <c r="A29" s="64" t="s">
        <v>24</v>
      </c>
      <c r="B29" s="65"/>
      <c r="C29" s="65"/>
      <c r="D29" s="65"/>
      <c r="E29" s="65"/>
      <c r="F29" s="65"/>
      <c r="G29" s="65"/>
      <c r="H29" s="31"/>
      <c r="I29" s="30">
        <v>1000</v>
      </c>
    </row>
    <row r="30" spans="1:9" ht="15.75" x14ac:dyDescent="0.25">
      <c r="A30" s="64" t="s">
        <v>25</v>
      </c>
      <c r="B30" s="65"/>
      <c r="C30" s="65"/>
      <c r="D30" s="65"/>
      <c r="E30" s="65"/>
      <c r="F30" s="65"/>
      <c r="G30" s="65"/>
      <c r="H30" s="31"/>
      <c r="I30" s="30">
        <v>20000</v>
      </c>
    </row>
    <row r="31" spans="1:9" ht="15.75" x14ac:dyDescent="0.25">
      <c r="A31" s="64" t="s">
        <v>26</v>
      </c>
      <c r="B31" s="65"/>
      <c r="C31" s="65"/>
      <c r="D31" s="65"/>
      <c r="E31" s="65"/>
      <c r="F31" s="65"/>
      <c r="G31" s="65"/>
      <c r="H31" s="31"/>
      <c r="I31" s="30">
        <v>1000</v>
      </c>
    </row>
    <row r="32" spans="1:9" ht="15.75" x14ac:dyDescent="0.25">
      <c r="A32" s="64" t="s">
        <v>27</v>
      </c>
      <c r="B32" s="65"/>
      <c r="C32" s="65"/>
      <c r="D32" s="65"/>
      <c r="E32" s="65"/>
      <c r="F32" s="65"/>
      <c r="G32" s="65"/>
      <c r="H32" s="31"/>
      <c r="I32" s="30">
        <v>0</v>
      </c>
    </row>
    <row r="33" spans="1:9" ht="15.75" x14ac:dyDescent="0.25">
      <c r="A33" s="64" t="s">
        <v>28</v>
      </c>
      <c r="B33" s="65"/>
      <c r="C33" s="65"/>
      <c r="D33" s="65"/>
      <c r="E33" s="65"/>
      <c r="F33" s="65"/>
      <c r="G33" s="65"/>
      <c r="H33" s="31"/>
      <c r="I33" s="30">
        <v>4000</v>
      </c>
    </row>
    <row r="34" spans="1:9" ht="15.75" x14ac:dyDescent="0.25">
      <c r="A34" s="64" t="s">
        <v>29</v>
      </c>
      <c r="B34" s="65"/>
      <c r="C34" s="65"/>
      <c r="D34" s="65"/>
      <c r="E34" s="65"/>
      <c r="F34" s="65"/>
      <c r="G34" s="65"/>
      <c r="H34" s="31"/>
      <c r="I34" s="30">
        <v>40000</v>
      </c>
    </row>
    <row r="35" spans="1:9" ht="15.75" x14ac:dyDescent="0.25">
      <c r="A35" s="64" t="s">
        <v>30</v>
      </c>
      <c r="B35" s="65"/>
      <c r="C35" s="65"/>
      <c r="D35" s="65"/>
      <c r="E35" s="65"/>
      <c r="F35" s="65"/>
      <c r="G35" s="65"/>
      <c r="H35" s="31"/>
      <c r="I35" s="30">
        <v>12000</v>
      </c>
    </row>
    <row r="36" spans="1:9" ht="15.75" x14ac:dyDescent="0.25">
      <c r="A36" s="64" t="s">
        <v>31</v>
      </c>
      <c r="B36" s="65"/>
      <c r="C36" s="65"/>
      <c r="D36" s="65"/>
      <c r="E36" s="65"/>
      <c r="F36" s="65"/>
      <c r="G36" s="65"/>
      <c r="H36" s="31"/>
      <c r="I36" s="30">
        <v>0</v>
      </c>
    </row>
    <row r="37" spans="1:9" ht="15.75" x14ac:dyDescent="0.25">
      <c r="A37" s="64" t="s">
        <v>32</v>
      </c>
      <c r="B37" s="65"/>
      <c r="C37" s="65"/>
      <c r="D37" s="65"/>
      <c r="E37" s="65"/>
      <c r="F37" s="65"/>
      <c r="G37" s="65"/>
      <c r="H37" s="31"/>
      <c r="I37" s="30">
        <v>0</v>
      </c>
    </row>
    <row r="38" spans="1:9" ht="15.75" x14ac:dyDescent="0.25">
      <c r="A38" s="64" t="s">
        <v>33</v>
      </c>
      <c r="B38" s="65"/>
      <c r="C38" s="65"/>
      <c r="D38" s="65"/>
      <c r="E38" s="65"/>
      <c r="F38" s="65"/>
      <c r="G38" s="65"/>
      <c r="H38" s="31"/>
      <c r="I38" s="30">
        <v>20000</v>
      </c>
    </row>
    <row r="39" spans="1:9" ht="15.75" x14ac:dyDescent="0.25">
      <c r="A39" s="64" t="s">
        <v>34</v>
      </c>
      <c r="B39" s="65"/>
      <c r="C39" s="65"/>
      <c r="D39" s="65"/>
      <c r="E39" s="65"/>
      <c r="F39" s="65"/>
      <c r="G39" s="65"/>
      <c r="H39" s="31"/>
      <c r="I39" s="30">
        <v>0</v>
      </c>
    </row>
    <row r="40" spans="1:9" ht="15.75" x14ac:dyDescent="0.25">
      <c r="A40" s="64" t="s">
        <v>35</v>
      </c>
      <c r="B40" s="65"/>
      <c r="C40" s="65"/>
      <c r="D40" s="65"/>
      <c r="E40" s="65"/>
      <c r="F40" s="65"/>
      <c r="G40" s="65"/>
      <c r="H40" s="31"/>
      <c r="I40" s="30">
        <v>2000</v>
      </c>
    </row>
    <row r="41" spans="1:9" ht="15.75" x14ac:dyDescent="0.25">
      <c r="A41" s="64" t="s">
        <v>36</v>
      </c>
      <c r="B41" s="65"/>
      <c r="C41" s="65"/>
      <c r="D41" s="65"/>
      <c r="E41" s="65"/>
      <c r="F41" s="65"/>
      <c r="G41" s="65"/>
      <c r="H41" s="31"/>
      <c r="I41" s="30">
        <v>2000</v>
      </c>
    </row>
    <row r="42" spans="1:9" ht="15.75" x14ac:dyDescent="0.25">
      <c r="A42" s="64" t="s">
        <v>37</v>
      </c>
      <c r="B42" s="65"/>
      <c r="C42" s="65"/>
      <c r="D42" s="65"/>
      <c r="E42" s="65"/>
      <c r="F42" s="65"/>
      <c r="G42" s="65"/>
      <c r="H42" s="31"/>
      <c r="I42" s="30">
        <v>0</v>
      </c>
    </row>
    <row r="43" spans="1:9" ht="15.75" x14ac:dyDescent="0.25">
      <c r="A43" s="64" t="s">
        <v>38</v>
      </c>
      <c r="B43" s="65"/>
      <c r="C43" s="65"/>
      <c r="D43" s="65"/>
      <c r="E43" s="65"/>
      <c r="F43" s="65"/>
      <c r="G43" s="65"/>
      <c r="H43" s="31"/>
      <c r="I43" s="30">
        <v>2000</v>
      </c>
    </row>
    <row r="44" spans="1:9" ht="15.75" x14ac:dyDescent="0.25">
      <c r="A44" s="64" t="s">
        <v>39</v>
      </c>
      <c r="B44" s="65"/>
      <c r="C44" s="65"/>
      <c r="D44" s="65"/>
      <c r="E44" s="65"/>
      <c r="F44" s="65"/>
      <c r="G44" s="65"/>
      <c r="H44" s="31"/>
      <c r="I44" s="30">
        <v>0</v>
      </c>
    </row>
    <row r="45" spans="1:9" ht="15.75" x14ac:dyDescent="0.25">
      <c r="A45" s="64" t="s">
        <v>40</v>
      </c>
      <c r="B45" s="65"/>
      <c r="C45" s="65"/>
      <c r="D45" s="65"/>
      <c r="E45" s="65"/>
      <c r="F45" s="65"/>
      <c r="G45" s="65"/>
      <c r="H45" s="31"/>
      <c r="I45" s="30">
        <v>2000</v>
      </c>
    </row>
    <row r="46" spans="1:9" ht="15.75" x14ac:dyDescent="0.25">
      <c r="A46" s="64" t="s">
        <v>41</v>
      </c>
      <c r="B46" s="65"/>
      <c r="C46" s="65"/>
      <c r="D46" s="65"/>
      <c r="E46" s="65"/>
      <c r="F46" s="65"/>
      <c r="G46" s="65"/>
      <c r="H46" s="31"/>
      <c r="I46" s="30">
        <v>3000</v>
      </c>
    </row>
    <row r="47" spans="1:9" ht="15.75" x14ac:dyDescent="0.25">
      <c r="A47" s="64" t="s">
        <v>42</v>
      </c>
      <c r="B47" s="65"/>
      <c r="C47" s="65"/>
      <c r="D47" s="65"/>
      <c r="E47" s="65"/>
      <c r="F47" s="65"/>
      <c r="G47" s="65"/>
      <c r="H47" s="31"/>
      <c r="I47" s="30">
        <v>5000</v>
      </c>
    </row>
    <row r="48" spans="1:9" ht="15.75" x14ac:dyDescent="0.25">
      <c r="A48" s="64" t="s">
        <v>43</v>
      </c>
      <c r="B48" s="65"/>
      <c r="C48" s="65"/>
      <c r="D48" s="65"/>
      <c r="E48" s="65"/>
      <c r="F48" s="65"/>
      <c r="G48" s="65"/>
      <c r="H48" s="31"/>
      <c r="I48" s="30">
        <v>6000</v>
      </c>
    </row>
    <row r="49" spans="1:12" ht="15.75" x14ac:dyDescent="0.25">
      <c r="A49" s="64" t="s">
        <v>44</v>
      </c>
      <c r="B49" s="65"/>
      <c r="C49" s="65"/>
      <c r="D49" s="65"/>
      <c r="E49" s="65"/>
      <c r="F49" s="65"/>
      <c r="G49" s="65"/>
      <c r="H49" s="31"/>
      <c r="I49" s="30">
        <v>10000</v>
      </c>
    </row>
    <row r="50" spans="1:12" ht="7.5" customHeight="1" x14ac:dyDescent="0.25">
      <c r="A50" s="32"/>
      <c r="B50" s="33"/>
      <c r="C50" s="34"/>
      <c r="D50" s="34"/>
      <c r="E50" s="34"/>
      <c r="F50" s="48"/>
      <c r="G50" s="49"/>
      <c r="H50" s="47"/>
      <c r="I50" s="35"/>
    </row>
    <row r="51" spans="1:12" ht="16.5" thickBot="1" x14ac:dyDescent="0.3">
      <c r="A51" s="74" t="s">
        <v>57</v>
      </c>
      <c r="B51" s="75"/>
      <c r="C51" s="75"/>
      <c r="D51" s="75"/>
      <c r="E51" s="75"/>
      <c r="F51" s="75"/>
      <c r="G51" s="76"/>
      <c r="H51" s="50" t="s">
        <v>59</v>
      </c>
      <c r="I51" s="36">
        <f>SUM(I23:I49)</f>
        <v>348000</v>
      </c>
      <c r="K51" s="46">
        <f>I19-I51</f>
        <v>0</v>
      </c>
      <c r="L51" t="s">
        <v>55</v>
      </c>
    </row>
    <row r="52" spans="1:12" ht="11.25" customHeight="1" x14ac:dyDescent="0.25">
      <c r="A52" s="37"/>
      <c r="B52" s="37"/>
      <c r="C52" s="37"/>
      <c r="D52" s="37"/>
      <c r="E52" s="37"/>
      <c r="F52" s="38"/>
      <c r="G52" s="38"/>
      <c r="H52" s="39"/>
      <c r="I52" s="40"/>
    </row>
    <row r="53" spans="1:12" x14ac:dyDescent="0.25">
      <c r="A53" s="42" t="s">
        <v>45</v>
      </c>
      <c r="B53" s="41"/>
      <c r="C53" s="41"/>
      <c r="D53" s="41"/>
      <c r="E53" s="41"/>
      <c r="F53" s="42" t="s">
        <v>46</v>
      </c>
      <c r="G53" s="43"/>
      <c r="H53" s="43"/>
      <c r="I53" s="41"/>
    </row>
    <row r="54" spans="1:12" x14ac:dyDescent="0.25">
      <c r="A54" s="41"/>
      <c r="B54" s="41"/>
      <c r="C54" s="41"/>
      <c r="D54" s="41"/>
      <c r="E54" s="41"/>
      <c r="F54" s="41"/>
      <c r="G54" s="41"/>
      <c r="H54" s="41"/>
      <c r="I54" s="41"/>
    </row>
    <row r="55" spans="1:12" x14ac:dyDescent="0.25">
      <c r="A55" s="41"/>
      <c r="B55" s="41"/>
      <c r="C55" s="41"/>
      <c r="D55" s="41"/>
      <c r="E55" s="41"/>
      <c r="F55" s="41"/>
      <c r="G55" s="41"/>
      <c r="H55" s="41"/>
      <c r="I55" s="41"/>
    </row>
    <row r="56" spans="1:12" x14ac:dyDescent="0.25">
      <c r="A56" s="68" t="s">
        <v>47</v>
      </c>
      <c r="B56" s="68"/>
      <c r="C56" s="68"/>
      <c r="D56" s="41"/>
      <c r="E56" s="41"/>
      <c r="F56" s="67" t="s">
        <v>52</v>
      </c>
      <c r="G56" s="67"/>
      <c r="H56" s="67"/>
      <c r="I56" s="67"/>
    </row>
    <row r="57" spans="1:12" x14ac:dyDescent="0.25">
      <c r="A57" s="69" t="s">
        <v>53</v>
      </c>
      <c r="B57" s="69"/>
      <c r="C57" s="69"/>
      <c r="D57" s="41"/>
      <c r="E57" s="41"/>
      <c r="F57" s="66" t="s">
        <v>60</v>
      </c>
      <c r="G57" s="66"/>
      <c r="H57" s="66"/>
      <c r="I57" s="66"/>
    </row>
    <row r="58" spans="1:12" x14ac:dyDescent="0.25">
      <c r="A58" s="41"/>
      <c r="B58" s="41"/>
      <c r="C58" s="41"/>
      <c r="D58" s="41"/>
      <c r="E58" s="41"/>
      <c r="F58" s="41"/>
      <c r="G58" s="41"/>
      <c r="H58" s="41"/>
      <c r="I58" s="41"/>
    </row>
    <row r="59" spans="1:12" ht="10.5" customHeight="1" x14ac:dyDescent="0.25">
      <c r="A59" s="44"/>
      <c r="B59" s="41"/>
      <c r="C59" s="41"/>
      <c r="D59" s="41"/>
      <c r="E59" s="41"/>
      <c r="F59" s="41"/>
      <c r="G59" s="41"/>
      <c r="H59" s="41"/>
      <c r="I59" s="41"/>
    </row>
    <row r="60" spans="1:12" x14ac:dyDescent="0.25">
      <c r="B60" s="45"/>
      <c r="C60" s="45" t="s">
        <v>49</v>
      </c>
      <c r="D60" s="45"/>
      <c r="E60" s="45"/>
      <c r="F60" s="45"/>
      <c r="G60" s="45"/>
      <c r="H60" s="45"/>
      <c r="I60" s="45"/>
    </row>
    <row r="61" spans="1:12" x14ac:dyDescent="0.25">
      <c r="B61" s="41"/>
      <c r="C61" s="41"/>
      <c r="D61" s="41"/>
    </row>
    <row r="62" spans="1:12" x14ac:dyDescent="0.25">
      <c r="B62" s="41"/>
      <c r="C62" s="41"/>
      <c r="D62" s="41"/>
    </row>
    <row r="63" spans="1:12" x14ac:dyDescent="0.25">
      <c r="A63" s="67" t="s">
        <v>56</v>
      </c>
      <c r="B63" s="67"/>
      <c r="C63" s="67"/>
      <c r="D63" s="67"/>
      <c r="E63" s="67"/>
      <c r="F63" s="67"/>
      <c r="G63" s="67"/>
      <c r="H63" s="67"/>
      <c r="I63" s="67"/>
    </row>
    <row r="64" spans="1:12" x14ac:dyDescent="0.25">
      <c r="A64" s="66" t="s">
        <v>50</v>
      </c>
      <c r="B64" s="66"/>
      <c r="C64" s="66"/>
      <c r="D64" s="66"/>
      <c r="E64" s="66"/>
      <c r="F64" s="66"/>
      <c r="G64" s="66"/>
      <c r="H64" s="66"/>
      <c r="I64" s="66"/>
    </row>
    <row r="65" spans="1:9" x14ac:dyDescent="0.25">
      <c r="A65" s="66" t="s">
        <v>51</v>
      </c>
      <c r="B65" s="66"/>
      <c r="C65" s="66"/>
      <c r="D65" s="66"/>
      <c r="E65" s="66"/>
      <c r="F65" s="66"/>
      <c r="G65" s="66"/>
      <c r="H65" s="66"/>
      <c r="I65" s="66"/>
    </row>
  </sheetData>
  <mergeCells count="51">
    <mergeCell ref="A57:C57"/>
    <mergeCell ref="F57:I57"/>
    <mergeCell ref="A63:I63"/>
    <mergeCell ref="A64:I64"/>
    <mergeCell ref="A65:I65"/>
    <mergeCell ref="A39:G39"/>
    <mergeCell ref="A28:G28"/>
    <mergeCell ref="A29:G29"/>
    <mergeCell ref="A30:G30"/>
    <mergeCell ref="A31:G31"/>
    <mergeCell ref="A32:G32"/>
    <mergeCell ref="A34:G34"/>
    <mergeCell ref="A35:G35"/>
    <mergeCell ref="A36:G36"/>
    <mergeCell ref="A37:G37"/>
    <mergeCell ref="A38:G38"/>
    <mergeCell ref="A51:G51"/>
    <mergeCell ref="A56:C56"/>
    <mergeCell ref="F56:I56"/>
    <mergeCell ref="A40:G40"/>
    <mergeCell ref="A41:G41"/>
    <mergeCell ref="A42:G42"/>
    <mergeCell ref="A43:G43"/>
    <mergeCell ref="A44:G44"/>
    <mergeCell ref="A45:G45"/>
    <mergeCell ref="A46:G46"/>
    <mergeCell ref="A47:G47"/>
    <mergeCell ref="A48:G48"/>
    <mergeCell ref="A49:G49"/>
    <mergeCell ref="A33:G33"/>
    <mergeCell ref="H20:I21"/>
    <mergeCell ref="A23:G23"/>
    <mergeCell ref="A24:G24"/>
    <mergeCell ref="A25:G25"/>
    <mergeCell ref="A26:G26"/>
    <mergeCell ref="A27:G27"/>
    <mergeCell ref="A20:G21"/>
    <mergeCell ref="F16:G16"/>
    <mergeCell ref="F17:G17"/>
    <mergeCell ref="A7:J7"/>
    <mergeCell ref="A8:J8"/>
    <mergeCell ref="A10:I10"/>
    <mergeCell ref="A11:I11"/>
    <mergeCell ref="A12:I12"/>
    <mergeCell ref="A14:I14"/>
    <mergeCell ref="A6:J6"/>
    <mergeCell ref="A1:J1"/>
    <mergeCell ref="A2:J2"/>
    <mergeCell ref="A3:J3"/>
    <mergeCell ref="A4:J4"/>
    <mergeCell ref="A5:J5"/>
  </mergeCells>
  <pageMargins left="0.62" right="0.25" top="0.25" bottom="0.25" header="0.11" footer="0.11"/>
  <pageSetup paperSize="9" scale="80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ELEMENTARY BONCODIN 2018 parame</vt:lpstr>
      <vt:lpstr>ELEMENTARY CNF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DEPED</dc:creator>
  <cp:lastModifiedBy>MMG</cp:lastModifiedBy>
  <cp:lastPrinted>2019-02-07T03:15:24Z</cp:lastPrinted>
  <dcterms:created xsi:type="dcterms:W3CDTF">2018-01-27T12:41:21Z</dcterms:created>
  <dcterms:modified xsi:type="dcterms:W3CDTF">2019-02-12T06:04:08Z</dcterms:modified>
</cp:coreProperties>
</file>